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315" windowWidth="11460" windowHeight="5325"/>
  </bookViews>
  <sheets>
    <sheet name="Dashboard" sheetId="1" r:id="rId1"/>
    <sheet name="Data Tables" sheetId="2" r:id="rId2"/>
  </sheets>
  <externalReferences>
    <externalReference r:id="rId3"/>
    <externalReference r:id="rId4"/>
    <externalReference r:id="rId5"/>
  </externalReferences>
  <definedNames>
    <definedName name="_xlnm.Print_Area" localSheetId="0">Dashboard!$A$1:$R$58</definedName>
  </definedNames>
  <calcPr calcId="145621"/>
</workbook>
</file>

<file path=xl/calcChain.xml><?xml version="1.0" encoding="utf-8"?>
<calcChain xmlns="http://schemas.openxmlformats.org/spreadsheetml/2006/main">
  <c r="M5" i="2" l="1"/>
  <c r="K4" i="2"/>
  <c r="L4" i="2"/>
  <c r="J4" i="2"/>
  <c r="M4" i="2"/>
  <c r="M6" i="2"/>
  <c r="M7" i="2"/>
  <c r="M8" i="2"/>
  <c r="M9" i="2"/>
  <c r="M10" i="2"/>
  <c r="A4" i="2"/>
  <c r="A5" i="2"/>
  <c r="A6" i="2"/>
  <c r="A7" i="2"/>
  <c r="A8" i="2" s="1"/>
  <c r="A9" i="2" s="1"/>
  <c r="A10" i="2" s="1"/>
</calcChain>
</file>

<file path=xl/sharedStrings.xml><?xml version="1.0" encoding="utf-8"?>
<sst xmlns="http://schemas.openxmlformats.org/spreadsheetml/2006/main" count="114" uniqueCount="93">
  <si>
    <t xml:space="preserve">Weeks </t>
  </si>
  <si>
    <t xml:space="preserve">Committed </t>
  </si>
  <si>
    <t>Actual</t>
  </si>
  <si>
    <t xml:space="preserve">Expenditure </t>
  </si>
  <si>
    <t>1.Funding</t>
  </si>
  <si>
    <t>Human Resources</t>
  </si>
  <si>
    <t>2. ASEOWA Budget</t>
  </si>
  <si>
    <t>4. Deployed Personnel</t>
  </si>
  <si>
    <t>Nurse</t>
  </si>
  <si>
    <t>Pharmacist</t>
  </si>
  <si>
    <t>Guinea</t>
  </si>
  <si>
    <t>Liberia</t>
  </si>
  <si>
    <t>Sierra Leone</t>
  </si>
  <si>
    <t>Tanzania</t>
  </si>
  <si>
    <t>Ethiopia</t>
  </si>
  <si>
    <t>Nigeria</t>
  </si>
  <si>
    <t>Zimbabwe</t>
  </si>
  <si>
    <t>Rwanda</t>
  </si>
  <si>
    <t>Burundi</t>
  </si>
  <si>
    <t>5. Personnel Gaps</t>
  </si>
  <si>
    <t>6.Personnel Contributing Member states</t>
  </si>
  <si>
    <t>Contingencies</t>
  </si>
  <si>
    <t>Official Travel</t>
  </si>
  <si>
    <t>Facility and Infrastructure</t>
  </si>
  <si>
    <t>Ground Transportation</t>
  </si>
  <si>
    <t>Air Transportation</t>
  </si>
  <si>
    <t>Communications</t>
  </si>
  <si>
    <t>IT</t>
  </si>
  <si>
    <t>Medical</t>
  </si>
  <si>
    <t>Other Supplies, Services and Equipment</t>
  </si>
  <si>
    <t>Budgeted</t>
  </si>
  <si>
    <t>Medical Doctors</t>
  </si>
  <si>
    <t>Pharmacists</t>
  </si>
  <si>
    <t>Social Workers</t>
  </si>
  <si>
    <t>Clinical Officers</t>
  </si>
  <si>
    <t>Public Health Officers/ Epidemiologists</t>
  </si>
  <si>
    <t>Laboratory Technicians</t>
  </si>
  <si>
    <t>Nurses</t>
  </si>
  <si>
    <t>Medical Coordinator</t>
  </si>
  <si>
    <t>Epidemiologist/ Public Health Officer</t>
  </si>
  <si>
    <t>Medical Doctor</t>
  </si>
  <si>
    <t>Laboratory Technician</t>
  </si>
  <si>
    <t>3. Funding/ Support Sources</t>
  </si>
  <si>
    <t>Activity</t>
  </si>
  <si>
    <t>Deadline</t>
  </si>
  <si>
    <t>Status</t>
  </si>
  <si>
    <t>Deployment of Head of Mission</t>
  </si>
  <si>
    <t>Completed</t>
  </si>
  <si>
    <t>2nd Pre deployment training</t>
  </si>
  <si>
    <t>Pre deployment training - Conakry</t>
  </si>
  <si>
    <t>Deployment of Conakry Team</t>
  </si>
  <si>
    <t>Target*</t>
  </si>
  <si>
    <t xml:space="preserve">Support </t>
  </si>
  <si>
    <t>Uganda</t>
  </si>
  <si>
    <t>Kenya</t>
  </si>
  <si>
    <t>Support</t>
  </si>
  <si>
    <t>Congo</t>
  </si>
  <si>
    <t>Liberia &amp; Guinea</t>
  </si>
  <si>
    <t>Deployment of Dep Head of Mission</t>
  </si>
  <si>
    <t>Deployment of Nigeria Team</t>
  </si>
  <si>
    <t>Deployment of Ethiopia Team</t>
  </si>
  <si>
    <t>Deployment of DRC Team</t>
  </si>
  <si>
    <t>Pre deployment Briefing-Nigeria</t>
  </si>
  <si>
    <t>Predeployment Briefing-Ethiopia</t>
  </si>
  <si>
    <r>
      <rPr>
        <b/>
        <u/>
        <sz val="8"/>
        <color indexed="8"/>
        <rFont val="Calibri"/>
        <family val="2"/>
      </rPr>
      <t>Donors</t>
    </r>
    <r>
      <rPr>
        <sz val="8"/>
        <color indexed="8"/>
        <rFont val="Calibri"/>
        <family val="2"/>
      </rPr>
      <t xml:space="preserve">
European Union
United States
China, Special Fund Contribution
Norway, AU Drought &amp; Relief
</t>
    </r>
    <r>
      <rPr>
        <b/>
        <u/>
        <sz val="8"/>
        <color indexed="8"/>
        <rFont val="Calibri"/>
        <family val="2"/>
      </rPr>
      <t>Partners (Technical Assistance)</t>
    </r>
    <r>
      <rPr>
        <sz val="8"/>
        <color indexed="8"/>
        <rFont val="Calibri"/>
        <family val="2"/>
      </rPr>
      <t xml:space="preserve">
WHO
CDC
USAID
IFRC
UNOCHA
AHA (Africa Humanitarian Action) 
</t>
    </r>
  </si>
  <si>
    <t>Country</t>
  </si>
  <si>
    <t>Numbers</t>
  </si>
  <si>
    <t>Pledges</t>
  </si>
  <si>
    <t>MTN, African Development Bank</t>
  </si>
  <si>
    <t>Dangote Group &amp; Trust</t>
  </si>
  <si>
    <t>Econet Wireless</t>
  </si>
  <si>
    <t>Motsepe Family Trust</t>
  </si>
  <si>
    <t>Stenbeck Family</t>
  </si>
  <si>
    <t>Afrexim bank</t>
  </si>
  <si>
    <t>Coca Cola</t>
  </si>
  <si>
    <t>Vitol Group</t>
  </si>
  <si>
    <t>Old Mutual Group</t>
  </si>
  <si>
    <t>Nedbank, Barclays Africa, Heirs Holdings</t>
  </si>
  <si>
    <t>6. Nationalities of all current AU volunteers to ASOEWA</t>
  </si>
  <si>
    <t>4.Deployed Individual Volunteers In Numbers</t>
  </si>
  <si>
    <t>Predeployment Briefing-DRC</t>
  </si>
  <si>
    <t>Predeployment Briefing- Kenya</t>
  </si>
  <si>
    <t>Deployment of Kenya Team</t>
  </si>
  <si>
    <t>5. ASEOWA Volunteers deployed by Profession</t>
  </si>
  <si>
    <t>1. Financial stand</t>
  </si>
  <si>
    <t xml:space="preserve">8. Ebola epidemic trends per affected country as at Jan 18 2015. </t>
  </si>
  <si>
    <t xml:space="preserve">                                  Deployment to S/Leone and Liberia</t>
  </si>
  <si>
    <t>Deployment of South Africa Team</t>
  </si>
  <si>
    <t>Planned</t>
  </si>
  <si>
    <t xml:space="preserve">Deployment of SADR, Uganda, Namibia and Rwanda. </t>
  </si>
  <si>
    <t>To be confirmed</t>
  </si>
  <si>
    <t>7. Status of ASEOWA Secretariat Activities</t>
  </si>
  <si>
    <t>Source: WHO http://apps.who.int/ebola/ Last viewed: 27 Jan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</si>
</sst>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u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/>
    <xf numFmtId="0" fontId="4" fillId="0" borderId="0" xfId="0" applyFont="1" applyAlignment="1"/>
    <xf numFmtId="165" fontId="0" fillId="0" borderId="0" xfId="0" applyNumberFormat="1"/>
    <xf numFmtId="0" fontId="3" fillId="0" borderId="0" xfId="0" applyFont="1"/>
    <xf numFmtId="0" fontId="5" fillId="0" borderId="15" xfId="0" applyFont="1" applyBorder="1"/>
    <xf numFmtId="17" fontId="5" fillId="0" borderId="15" xfId="0" applyNumberFormat="1" applyFont="1" applyBorder="1"/>
    <xf numFmtId="0" fontId="5" fillId="2" borderId="15" xfId="0" applyFont="1" applyFill="1" applyBorder="1"/>
    <xf numFmtId="16" fontId="5" fillId="0" borderId="15" xfId="0" applyNumberFormat="1" applyFont="1" applyBorder="1"/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Fill="1"/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5" fillId="0" borderId="0" xfId="0" applyFont="1"/>
    <xf numFmtId="0" fontId="7" fillId="4" borderId="0" xfId="0" applyFont="1" applyFill="1"/>
    <xf numFmtId="0" fontId="0" fillId="4" borderId="0" xfId="0" applyFill="1"/>
    <xf numFmtId="0" fontId="5" fillId="4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5" fillId="0" borderId="1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8" xfId="0" applyFont="1" applyFill="1" applyBorder="1" applyAlignment="1">
      <alignment horizontal="left"/>
    </xf>
    <xf numFmtId="16" fontId="5" fillId="5" borderId="0" xfId="0" applyNumberFormat="1" applyFont="1" applyFill="1"/>
    <xf numFmtId="0" fontId="11" fillId="6" borderId="0" xfId="0" applyFont="1" applyFill="1"/>
    <xf numFmtId="0" fontId="5" fillId="7" borderId="0" xfId="0" applyFont="1" applyFill="1" applyBorder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12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8561104519469"/>
          <c:y val="0.12187913757743844"/>
          <c:w val="0.58481745946140296"/>
          <c:h val="0.86420393807049434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[1]Sheet1!$D$6:$D$8</c:f>
              <c:strCache>
                <c:ptCount val="3"/>
                <c:pt idx="0">
                  <c:v>Total cash (Million USD)</c:v>
                </c:pt>
                <c:pt idx="1">
                  <c:v>Expenditure (Million USD)</c:v>
                </c:pt>
                <c:pt idx="2">
                  <c:v>Balance (Million USD)</c:v>
                </c:pt>
              </c:strCache>
            </c:strRef>
          </c:cat>
          <c:val>
            <c:numRef>
              <c:f>[1]Sheet1!$E$6:$E$8</c:f>
              <c:numCache>
                <c:formatCode>General</c:formatCode>
                <c:ptCount val="3"/>
                <c:pt idx="0">
                  <c:v>13.1</c:v>
                </c:pt>
                <c:pt idx="1">
                  <c:v>12.11905</c:v>
                </c:pt>
                <c:pt idx="2">
                  <c:v>0.98094999999999999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[2]Sheet1!$N$7</c:f>
              <c:strCache>
                <c:ptCount val="1"/>
                <c:pt idx="0">
                  <c:v>Amount (USD)</c:v>
                </c:pt>
              </c:strCache>
            </c:strRef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[2]Sheet1!$M$8:$M$13</c:f>
              <c:strCache>
                <c:ptCount val="6"/>
                <c:pt idx="0">
                  <c:v>Salary</c:v>
                </c:pt>
                <c:pt idx="1">
                  <c:v>Official travel</c:v>
                </c:pt>
                <c:pt idx="2">
                  <c:v>Medical</c:v>
                </c:pt>
                <c:pt idx="3">
                  <c:v>Public Information &amp; Dissemination</c:v>
                </c:pt>
                <c:pt idx="4">
                  <c:v>Communication</c:v>
                </c:pt>
                <c:pt idx="5">
                  <c:v>Operational Costs</c:v>
                </c:pt>
              </c:strCache>
            </c:strRef>
          </c:cat>
          <c:val>
            <c:numRef>
              <c:f>[2]Sheet1!$N$8:$N$13</c:f>
              <c:numCache>
                <c:formatCode>General</c:formatCode>
                <c:ptCount val="6"/>
                <c:pt idx="0">
                  <c:v>73025784</c:v>
                </c:pt>
                <c:pt idx="1">
                  <c:v>2543771</c:v>
                </c:pt>
                <c:pt idx="2">
                  <c:v>17277467.390000001</c:v>
                </c:pt>
                <c:pt idx="3">
                  <c:v>30300</c:v>
                </c:pt>
                <c:pt idx="4">
                  <c:v>33600</c:v>
                </c:pt>
                <c:pt idx="5">
                  <c:v>13165123.17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[3]Cadres!$J$17:$J$23</c:f>
              <c:strCache>
                <c:ptCount val="7"/>
                <c:pt idx="0">
                  <c:v>Lab Technologists &amp; Technicians</c:v>
                </c:pt>
                <c:pt idx="1">
                  <c:v>Pharmacists</c:v>
                </c:pt>
                <c:pt idx="2">
                  <c:v>Public Health Officers</c:v>
                </c:pt>
                <c:pt idx="3">
                  <c:v>Medical Doctors</c:v>
                </c:pt>
                <c:pt idx="4">
                  <c:v>Epidemiologists</c:v>
                </c:pt>
                <c:pt idx="5">
                  <c:v>Nurses</c:v>
                </c:pt>
                <c:pt idx="6">
                  <c:v>General Practitioners</c:v>
                </c:pt>
              </c:strCache>
            </c:strRef>
          </c:cat>
          <c:val>
            <c:numRef>
              <c:f>[3]Cadres!$K$17:$K$23</c:f>
              <c:numCache>
                <c:formatCode>General</c:formatCode>
                <c:ptCount val="7"/>
                <c:pt idx="0">
                  <c:v>91</c:v>
                </c:pt>
                <c:pt idx="1">
                  <c:v>74</c:v>
                </c:pt>
                <c:pt idx="2">
                  <c:v>234</c:v>
                </c:pt>
                <c:pt idx="3">
                  <c:v>83</c:v>
                </c:pt>
                <c:pt idx="4">
                  <c:v>118</c:v>
                </c:pt>
                <c:pt idx="5">
                  <c:v>233</c:v>
                </c:pt>
                <c:pt idx="6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642688"/>
        <c:axId val="90644480"/>
        <c:axId val="0"/>
      </c:bar3DChart>
      <c:catAx>
        <c:axId val="9064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0644480"/>
        <c:crosses val="autoZero"/>
        <c:auto val="1"/>
        <c:lblAlgn val="ctr"/>
        <c:lblOffset val="100"/>
        <c:noMultiLvlLbl val="0"/>
      </c:catAx>
      <c:valAx>
        <c:axId val="9064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642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6</xdr:col>
      <xdr:colOff>66675</xdr:colOff>
      <xdr:row>11</xdr:row>
      <xdr:rowOff>38100</xdr:rowOff>
    </xdr:to>
    <xdr:graphicFrame macro="">
      <xdr:nvGraphicFramePr>
        <xdr:cNvPr id="136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0</xdr:row>
      <xdr:rowOff>171450</xdr:rowOff>
    </xdr:from>
    <xdr:to>
      <xdr:col>11</xdr:col>
      <xdr:colOff>828675</xdr:colOff>
      <xdr:row>14</xdr:row>
      <xdr:rowOff>123825</xdr:rowOff>
    </xdr:to>
    <xdr:graphicFrame macro="">
      <xdr:nvGraphicFramePr>
        <xdr:cNvPr id="137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371475</xdr:colOff>
      <xdr:row>13</xdr:row>
      <xdr:rowOff>190500</xdr:rowOff>
    </xdr:from>
    <xdr:to>
      <xdr:col>17</xdr:col>
      <xdr:colOff>19050</xdr:colOff>
      <xdr:row>25</xdr:row>
      <xdr:rowOff>57150</xdr:rowOff>
    </xdr:to>
    <xdr:pic>
      <xdr:nvPicPr>
        <xdr:cNvPr id="1371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657475"/>
          <a:ext cx="460057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17</xdr:row>
      <xdr:rowOff>180975</xdr:rowOff>
    </xdr:from>
    <xdr:to>
      <xdr:col>7</xdr:col>
      <xdr:colOff>457200</xdr:colOff>
      <xdr:row>27</xdr:row>
      <xdr:rowOff>19050</xdr:rowOff>
    </xdr:to>
    <xdr:graphicFrame macro="">
      <xdr:nvGraphicFramePr>
        <xdr:cNvPr id="137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171450</xdr:colOff>
      <xdr:row>41</xdr:row>
      <xdr:rowOff>180975</xdr:rowOff>
    </xdr:to>
    <xdr:pic>
      <xdr:nvPicPr>
        <xdr:cNvPr id="1373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200025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200025</xdr:colOff>
      <xdr:row>28</xdr:row>
      <xdr:rowOff>142875</xdr:rowOff>
    </xdr:from>
    <xdr:to>
      <xdr:col>6</xdr:col>
      <xdr:colOff>123825</xdr:colOff>
      <xdr:row>41</xdr:row>
      <xdr:rowOff>180975</xdr:rowOff>
    </xdr:to>
    <xdr:pic>
      <xdr:nvPicPr>
        <xdr:cNvPr id="1374" name="Picture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5486400"/>
          <a:ext cx="182880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171450</xdr:rowOff>
    </xdr:from>
    <xdr:to>
      <xdr:col>8</xdr:col>
      <xdr:colOff>438150</xdr:colOff>
      <xdr:row>42</xdr:row>
      <xdr:rowOff>9525</xdr:rowOff>
    </xdr:to>
    <xdr:pic>
      <xdr:nvPicPr>
        <xdr:cNvPr id="1375" name="Picture 23" descr="guinea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5514975"/>
          <a:ext cx="18097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abayanaw.AFRICANUNION/AppData/Local/Microsoft/Windows/Temporary%20Internet%20Files/Content.Outlook/4QPJAQFS/Book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bazeB/AppData/Local/Microsoft/Windows/Temporary%20Internet%20Files/Content.Outlook/S47C740T/ASEOWA%201%20xls%20REVISED%20FOR%201000%20PERSONNEL%20Rev%20Dr%20Benjamin%20(version%201)%20AA%20inpu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bazeB/AppData/Local/Microsoft/Windows/Temporary%20Internet%20Files/Content.Outlook/S47C740T/ASEOWA%20list%20of%20cadres%20for%20Seconded%20personn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D6" t="str">
            <v>Total cash (Million USD)</v>
          </cell>
          <cell r="E6">
            <v>13.1</v>
          </cell>
        </row>
        <row r="7">
          <cell r="D7" t="str">
            <v>Expenditure (Million USD)</v>
          </cell>
          <cell r="E7">
            <v>12.11905</v>
          </cell>
        </row>
        <row r="8">
          <cell r="D8" t="str">
            <v>Balance (Million USD)</v>
          </cell>
          <cell r="E8">
            <v>0.98094999999999999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1"/>
      <sheetName val="Summary "/>
      <sheetName val="Salary "/>
      <sheetName val="Official travel "/>
      <sheetName val="Medical "/>
      <sheetName val="Medical  2"/>
      <sheetName val="Public  Info"/>
      <sheetName val="Comunication "/>
      <sheetName val="opertaional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N7" t="str">
            <v>Amount (USD)</v>
          </cell>
        </row>
        <row r="8">
          <cell r="M8" t="str">
            <v>Salary</v>
          </cell>
          <cell r="N8">
            <v>73025784</v>
          </cell>
        </row>
        <row r="9">
          <cell r="M9" t="str">
            <v>Official travel</v>
          </cell>
          <cell r="N9">
            <v>2543771</v>
          </cell>
        </row>
        <row r="10">
          <cell r="M10" t="str">
            <v>Medical</v>
          </cell>
          <cell r="N10">
            <v>17277467.390000001</v>
          </cell>
        </row>
        <row r="11">
          <cell r="M11" t="str">
            <v>Public Information &amp; Dissemination</v>
          </cell>
          <cell r="N11">
            <v>30300</v>
          </cell>
        </row>
        <row r="12">
          <cell r="M12" t="str">
            <v>Communication</v>
          </cell>
          <cell r="N12">
            <v>33600</v>
          </cell>
        </row>
        <row r="13">
          <cell r="M13" t="str">
            <v>Operational Costs</v>
          </cell>
          <cell r="N13">
            <v>13165123.17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dres"/>
      <sheetName val="Sheet2"/>
      <sheetName val="Sheet3"/>
    </sheetNames>
    <sheetDataSet>
      <sheetData sheetId="0">
        <row r="17">
          <cell r="J17" t="str">
            <v>Lab Technologists &amp; Technicians</v>
          </cell>
          <cell r="K17">
            <v>91</v>
          </cell>
        </row>
        <row r="18">
          <cell r="J18" t="str">
            <v>Pharmacists</v>
          </cell>
          <cell r="K18">
            <v>74</v>
          </cell>
        </row>
        <row r="19">
          <cell r="J19" t="str">
            <v>Public Health Officers</v>
          </cell>
          <cell r="K19">
            <v>234</v>
          </cell>
        </row>
        <row r="20">
          <cell r="J20" t="str">
            <v>Medical Doctors</v>
          </cell>
          <cell r="K20">
            <v>83</v>
          </cell>
        </row>
        <row r="21">
          <cell r="J21" t="str">
            <v>Epidemiologists</v>
          </cell>
          <cell r="K21">
            <v>118</v>
          </cell>
        </row>
        <row r="22">
          <cell r="J22" t="str">
            <v>Nurses</v>
          </cell>
          <cell r="K22">
            <v>233</v>
          </cell>
        </row>
        <row r="23">
          <cell r="J23" t="str">
            <v>General Practitioners</v>
          </cell>
          <cell r="K23">
            <v>122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showRowColHeaders="0" tabSelected="1" view="pageLayout" topLeftCell="B1" zoomScaleNormal="80" zoomScaleSheetLayoutView="100" workbookViewId="0">
      <selection activeCell="J17" sqref="J17"/>
    </sheetView>
  </sheetViews>
  <sheetFormatPr defaultRowHeight="15" x14ac:dyDescent="0.25"/>
  <cols>
    <col min="6" max="9" width="10.28515625" customWidth="1"/>
    <col min="11" max="14" width="11.7109375" customWidth="1"/>
  </cols>
  <sheetData>
    <row r="1" spans="1:17" ht="15" customHeight="1" x14ac:dyDescent="0.25">
      <c r="A1" s="45" t="s">
        <v>84</v>
      </c>
      <c r="B1" s="45"/>
      <c r="C1" s="45"/>
      <c r="D1" s="45"/>
      <c r="E1" s="45"/>
      <c r="F1" s="45" t="s">
        <v>6</v>
      </c>
      <c r="G1" s="45"/>
      <c r="H1" s="45"/>
      <c r="I1" s="45"/>
      <c r="L1" s="5"/>
      <c r="N1" s="44" t="s">
        <v>42</v>
      </c>
      <c r="O1" s="44"/>
      <c r="P1" s="44"/>
    </row>
    <row r="2" spans="1:17" ht="14.45" customHeight="1" x14ac:dyDescent="0.25">
      <c r="K2" s="47"/>
      <c r="L2" s="47"/>
      <c r="N2" s="44"/>
      <c r="O2" s="44"/>
      <c r="P2" s="44"/>
    </row>
    <row r="3" spans="1:17" x14ac:dyDescent="0.25">
      <c r="K3" s="50"/>
      <c r="L3" s="50"/>
      <c r="M3" s="48" t="s">
        <v>64</v>
      </c>
      <c r="N3" s="49"/>
      <c r="O3" s="31" t="s">
        <v>67</v>
      </c>
      <c r="P3" s="32"/>
      <c r="Q3" s="32"/>
    </row>
    <row r="4" spans="1:17" x14ac:dyDescent="0.25">
      <c r="K4" s="50"/>
      <c r="L4" s="50"/>
      <c r="M4" s="49"/>
      <c r="N4" s="49"/>
      <c r="O4" s="33" t="s">
        <v>68</v>
      </c>
      <c r="P4" s="32"/>
      <c r="Q4" s="32"/>
    </row>
    <row r="5" spans="1:17" x14ac:dyDescent="0.25">
      <c r="K5" s="50"/>
      <c r="L5" s="50"/>
      <c r="M5" s="49"/>
      <c r="N5" s="49"/>
      <c r="O5" s="33" t="s">
        <v>69</v>
      </c>
      <c r="P5" s="32"/>
      <c r="Q5" s="32"/>
    </row>
    <row r="6" spans="1:17" x14ac:dyDescent="0.25">
      <c r="K6" s="50"/>
      <c r="L6" s="50"/>
      <c r="M6" s="49"/>
      <c r="N6" s="49"/>
      <c r="O6" s="33" t="s">
        <v>70</v>
      </c>
      <c r="P6" s="32"/>
      <c r="Q6" s="32"/>
    </row>
    <row r="7" spans="1:17" ht="15" customHeight="1" x14ac:dyDescent="0.25">
      <c r="K7" s="50"/>
      <c r="L7" s="50"/>
      <c r="M7" s="49"/>
      <c r="N7" s="49"/>
      <c r="O7" s="33" t="s">
        <v>71</v>
      </c>
      <c r="P7" s="32"/>
      <c r="Q7" s="32"/>
    </row>
    <row r="8" spans="1:17" x14ac:dyDescent="0.25">
      <c r="K8" s="50"/>
      <c r="L8" s="50"/>
      <c r="M8" s="49"/>
      <c r="N8" s="49"/>
      <c r="O8" s="33" t="s">
        <v>72</v>
      </c>
      <c r="P8" s="32"/>
      <c r="Q8" s="32"/>
    </row>
    <row r="9" spans="1:17" x14ac:dyDescent="0.25">
      <c r="K9" s="50"/>
      <c r="L9" s="50"/>
      <c r="M9" s="49"/>
      <c r="N9" s="49"/>
      <c r="O9" s="33" t="s">
        <v>73</v>
      </c>
      <c r="P9" s="32"/>
      <c r="Q9" s="32"/>
    </row>
    <row r="10" spans="1:17" x14ac:dyDescent="0.25">
      <c r="K10" s="50"/>
      <c r="L10" s="50"/>
      <c r="M10" s="49"/>
      <c r="N10" s="49"/>
      <c r="O10" s="33" t="s">
        <v>74</v>
      </c>
      <c r="P10" s="32"/>
      <c r="Q10" s="32"/>
    </row>
    <row r="11" spans="1:17" x14ac:dyDescent="0.25">
      <c r="K11" s="50"/>
      <c r="L11" s="50"/>
      <c r="M11" s="49"/>
      <c r="N11" s="49"/>
      <c r="O11" s="33" t="s">
        <v>75</v>
      </c>
      <c r="P11" s="32"/>
      <c r="Q11" s="32"/>
    </row>
    <row r="12" spans="1:17" x14ac:dyDescent="0.25">
      <c r="K12" s="50"/>
      <c r="L12" s="50"/>
      <c r="M12" s="49"/>
      <c r="N12" s="49"/>
      <c r="O12" s="33" t="s">
        <v>76</v>
      </c>
      <c r="P12" s="32"/>
      <c r="Q12" s="32"/>
    </row>
    <row r="13" spans="1:17" x14ac:dyDescent="0.25">
      <c r="A13" s="53" t="s">
        <v>79</v>
      </c>
      <c r="B13" s="53"/>
      <c r="C13" s="53"/>
      <c r="D13" s="53"/>
      <c r="E13" s="36"/>
      <c r="K13" s="50"/>
      <c r="L13" s="50"/>
      <c r="M13" s="49"/>
      <c r="N13" s="49"/>
      <c r="O13" s="33" t="s">
        <v>77</v>
      </c>
      <c r="P13" s="32"/>
      <c r="Q13" s="32"/>
    </row>
    <row r="14" spans="1:17" x14ac:dyDescent="0.25">
      <c r="B14" s="27" t="s">
        <v>65</v>
      </c>
      <c r="C14" s="28"/>
      <c r="D14" s="28"/>
      <c r="E14" s="29" t="s">
        <v>66</v>
      </c>
      <c r="M14" s="39" t="s">
        <v>78</v>
      </c>
      <c r="N14" s="39"/>
      <c r="O14" s="39"/>
      <c r="P14" s="39"/>
    </row>
    <row r="15" spans="1:17" ht="16.5" customHeight="1" x14ac:dyDescent="0.25">
      <c r="B15" s="21" t="s">
        <v>11</v>
      </c>
      <c r="C15" s="22"/>
      <c r="D15" s="22"/>
      <c r="E15" s="23">
        <v>33</v>
      </c>
      <c r="F15" s="2"/>
      <c r="G15" s="2"/>
      <c r="H15" s="3"/>
      <c r="I15" s="3"/>
    </row>
    <row r="16" spans="1:17" x14ac:dyDescent="0.25">
      <c r="B16" s="21" t="s">
        <v>12</v>
      </c>
      <c r="C16" s="22"/>
      <c r="D16" s="22"/>
      <c r="E16" s="23">
        <v>32</v>
      </c>
      <c r="F16" s="2"/>
      <c r="G16" s="2"/>
      <c r="H16" s="3"/>
      <c r="I16" s="3"/>
      <c r="P16" s="30"/>
      <c r="Q16" s="30"/>
    </row>
    <row r="17" spans="1:17" x14ac:dyDescent="0.25">
      <c r="B17" s="24" t="s">
        <v>10</v>
      </c>
      <c r="C17" s="25"/>
      <c r="D17" s="25"/>
      <c r="E17" s="26">
        <v>21</v>
      </c>
      <c r="P17" s="30"/>
      <c r="Q17" s="30"/>
    </row>
    <row r="18" spans="1:17" x14ac:dyDescent="0.25">
      <c r="A18" s="7" t="s">
        <v>83</v>
      </c>
      <c r="B18" s="7"/>
      <c r="C18" s="7"/>
      <c r="D18" s="7"/>
      <c r="E18" s="7"/>
      <c r="P18" s="30"/>
      <c r="Q18" s="30"/>
    </row>
    <row r="20" spans="1:17" x14ac:dyDescent="0.25">
      <c r="F20" s="45"/>
      <c r="G20" s="45"/>
      <c r="H20" s="45"/>
      <c r="I20" s="45"/>
      <c r="J20" s="45"/>
    </row>
    <row r="26" spans="1:17" x14ac:dyDescent="0.25">
      <c r="K26" s="7" t="s">
        <v>91</v>
      </c>
    </row>
    <row r="27" spans="1:17" x14ac:dyDescent="0.25">
      <c r="K27" s="38" t="s">
        <v>43</v>
      </c>
      <c r="L27" s="38"/>
      <c r="M27" s="38" t="s">
        <v>44</v>
      </c>
      <c r="N27" s="38" t="s">
        <v>45</v>
      </c>
    </row>
    <row r="28" spans="1:17" x14ac:dyDescent="0.25">
      <c r="A28" s="35" t="s">
        <v>85</v>
      </c>
      <c r="B28" s="34"/>
      <c r="C28" s="34"/>
      <c r="D28" s="34"/>
      <c r="K28" s="8" t="s">
        <v>46</v>
      </c>
      <c r="L28" s="8"/>
      <c r="M28" s="9">
        <v>41883</v>
      </c>
      <c r="N28" s="10" t="s">
        <v>47</v>
      </c>
    </row>
    <row r="29" spans="1:17" x14ac:dyDescent="0.25">
      <c r="K29" s="8" t="s">
        <v>58</v>
      </c>
      <c r="L29" s="8"/>
      <c r="M29" s="9" t="s">
        <v>57</v>
      </c>
      <c r="N29" s="10" t="s">
        <v>47</v>
      </c>
    </row>
    <row r="30" spans="1:17" x14ac:dyDescent="0.25">
      <c r="K30" s="37" t="s">
        <v>48</v>
      </c>
      <c r="L30" s="37"/>
      <c r="M30" s="11">
        <v>41921</v>
      </c>
      <c r="N30" s="10" t="s">
        <v>47</v>
      </c>
    </row>
    <row r="31" spans="1:17" x14ac:dyDescent="0.25">
      <c r="J31" s="51" t="s">
        <v>86</v>
      </c>
      <c r="K31" s="51"/>
      <c r="L31" s="52"/>
      <c r="M31" s="11">
        <v>41924</v>
      </c>
      <c r="N31" s="10" t="s">
        <v>47</v>
      </c>
    </row>
    <row r="32" spans="1:17" x14ac:dyDescent="0.25">
      <c r="K32" s="12" t="s">
        <v>49</v>
      </c>
      <c r="L32" s="13"/>
      <c r="M32" s="11">
        <v>41936</v>
      </c>
      <c r="N32" s="10" t="s">
        <v>47</v>
      </c>
    </row>
    <row r="33" spans="1:14" x14ac:dyDescent="0.25">
      <c r="K33" s="12" t="s">
        <v>50</v>
      </c>
      <c r="L33" s="13"/>
      <c r="M33" s="11">
        <v>41937</v>
      </c>
      <c r="N33" s="10" t="s">
        <v>47</v>
      </c>
    </row>
    <row r="34" spans="1:14" x14ac:dyDescent="0.25">
      <c r="K34" s="12" t="s">
        <v>62</v>
      </c>
      <c r="L34" s="13"/>
      <c r="M34" s="11">
        <v>41976</v>
      </c>
      <c r="N34" s="10" t="s">
        <v>47</v>
      </c>
    </row>
    <row r="35" spans="1:14" x14ac:dyDescent="0.25">
      <c r="K35" s="12" t="s">
        <v>59</v>
      </c>
      <c r="L35" s="13"/>
      <c r="M35" s="11">
        <v>41978</v>
      </c>
      <c r="N35" s="10" t="s">
        <v>47</v>
      </c>
    </row>
    <row r="36" spans="1:14" x14ac:dyDescent="0.25">
      <c r="K36" s="12" t="s">
        <v>63</v>
      </c>
      <c r="L36" s="13"/>
      <c r="M36" s="11">
        <v>41987</v>
      </c>
      <c r="N36" s="10" t="s">
        <v>47</v>
      </c>
    </row>
    <row r="37" spans="1:14" x14ac:dyDescent="0.25">
      <c r="K37" s="12" t="s">
        <v>60</v>
      </c>
      <c r="L37" s="13"/>
      <c r="M37" s="11">
        <v>41989</v>
      </c>
      <c r="N37" s="10" t="s">
        <v>47</v>
      </c>
    </row>
    <row r="38" spans="1:14" x14ac:dyDescent="0.25">
      <c r="K38" s="12" t="s">
        <v>80</v>
      </c>
      <c r="L38" s="13"/>
      <c r="M38" s="11">
        <v>41998</v>
      </c>
      <c r="N38" s="10" t="s">
        <v>47</v>
      </c>
    </row>
    <row r="39" spans="1:14" x14ac:dyDescent="0.25">
      <c r="K39" s="12" t="s">
        <v>61</v>
      </c>
      <c r="L39" s="13"/>
      <c r="M39" s="11">
        <v>41997</v>
      </c>
      <c r="N39" s="10" t="s">
        <v>47</v>
      </c>
    </row>
    <row r="40" spans="1:14" x14ac:dyDescent="0.25">
      <c r="K40" s="12" t="s">
        <v>81</v>
      </c>
      <c r="L40" s="13"/>
      <c r="M40" s="11">
        <v>41647</v>
      </c>
      <c r="N40" s="10" t="s">
        <v>47</v>
      </c>
    </row>
    <row r="41" spans="1:14" x14ac:dyDescent="0.25">
      <c r="C41" s="30"/>
      <c r="D41" s="30"/>
      <c r="E41" s="30"/>
      <c r="F41" s="30"/>
      <c r="G41" s="30"/>
      <c r="H41" s="30"/>
      <c r="I41" s="30"/>
      <c r="J41" s="30"/>
      <c r="K41" s="12" t="s">
        <v>82</v>
      </c>
      <c r="L41" s="13"/>
      <c r="M41" s="11">
        <v>41649</v>
      </c>
      <c r="N41" s="10" t="s">
        <v>47</v>
      </c>
    </row>
    <row r="42" spans="1:14" x14ac:dyDescent="0.25">
      <c r="K42" s="40" t="s">
        <v>87</v>
      </c>
      <c r="M42" s="41">
        <v>42048</v>
      </c>
      <c r="N42" s="42" t="s">
        <v>88</v>
      </c>
    </row>
    <row r="43" spans="1:14" x14ac:dyDescent="0.25">
      <c r="D43" s="30" t="s">
        <v>92</v>
      </c>
      <c r="K43" s="40" t="s">
        <v>89</v>
      </c>
      <c r="N43" s="43" t="s">
        <v>90</v>
      </c>
    </row>
    <row r="44" spans="1:14" ht="166.5" customHeight="1" x14ac:dyDescent="0.25">
      <c r="A44" s="46"/>
      <c r="B44" s="46"/>
      <c r="C44" s="46"/>
    </row>
  </sheetData>
  <mergeCells count="10">
    <mergeCell ref="N1:P2"/>
    <mergeCell ref="F20:J20"/>
    <mergeCell ref="A44:C44"/>
    <mergeCell ref="A1:E1"/>
    <mergeCell ref="K2:L2"/>
    <mergeCell ref="M3:N13"/>
    <mergeCell ref="K3:L13"/>
    <mergeCell ref="F1:I1"/>
    <mergeCell ref="J31:L31"/>
    <mergeCell ref="A13:D13"/>
  </mergeCells>
  <printOptions horizontalCentered="1" verticalCentered="1"/>
  <pageMargins left="0" right="0" top="0.5" bottom="0" header="0.3" footer="0"/>
  <pageSetup scale="75" orientation="landscape" r:id="rId1"/>
  <headerFooter>
    <oddHeader xml:space="preserve">&amp;C&amp;"-,Bold"&amp;12ASEOWA DASHBOARD as at Jan 27th 2015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B1" zoomScale="60" zoomScaleNormal="60" workbookViewId="0">
      <selection activeCell="W25" sqref="W25"/>
    </sheetView>
  </sheetViews>
  <sheetFormatPr defaultRowHeight="15" x14ac:dyDescent="0.25"/>
  <cols>
    <col min="1" max="1" width="10.5703125" bestFit="1" customWidth="1"/>
    <col min="2" max="2" width="10.7109375" customWidth="1"/>
    <col min="6" max="6" width="14.42578125" customWidth="1"/>
    <col min="7" max="7" width="15.85546875" customWidth="1"/>
    <col min="9" max="9" width="19.28515625" bestFit="1" customWidth="1"/>
    <col min="12" max="12" width="14.7109375" customWidth="1"/>
    <col min="14" max="14" width="29.5703125" bestFit="1" customWidth="1"/>
    <col min="15" max="15" width="11.28515625" customWidth="1"/>
    <col min="18" max="18" width="41" bestFit="1" customWidth="1"/>
  </cols>
  <sheetData>
    <row r="1" spans="1:19" s="7" customFormat="1" x14ac:dyDescent="0.25">
      <c r="A1" s="7" t="s">
        <v>4</v>
      </c>
      <c r="F1" s="7" t="s">
        <v>6</v>
      </c>
      <c r="I1" s="7" t="s">
        <v>7</v>
      </c>
      <c r="N1" s="7" t="s">
        <v>19</v>
      </c>
      <c r="R1" s="7" t="s">
        <v>20</v>
      </c>
    </row>
    <row r="2" spans="1:19" ht="15.75" thickBot="1" x14ac:dyDescent="0.3">
      <c r="A2" t="s">
        <v>0</v>
      </c>
      <c r="B2" t="s">
        <v>1</v>
      </c>
      <c r="C2" t="s">
        <v>2</v>
      </c>
      <c r="D2" t="s">
        <v>3</v>
      </c>
      <c r="J2" t="s">
        <v>10</v>
      </c>
      <c r="K2" t="s">
        <v>11</v>
      </c>
      <c r="L2" t="s">
        <v>12</v>
      </c>
      <c r="O2" t="s">
        <v>30</v>
      </c>
      <c r="P2" t="s">
        <v>2</v>
      </c>
    </row>
    <row r="3" spans="1:19" ht="15.75" thickBot="1" x14ac:dyDescent="0.3">
      <c r="A3" s="1">
        <v>41870</v>
      </c>
      <c r="F3" t="s">
        <v>5</v>
      </c>
      <c r="G3" s="6">
        <v>14117054</v>
      </c>
      <c r="I3" t="s">
        <v>51</v>
      </c>
      <c r="J3">
        <v>29</v>
      </c>
      <c r="K3">
        <v>30</v>
      </c>
      <c r="L3">
        <v>31</v>
      </c>
      <c r="N3" t="s">
        <v>37</v>
      </c>
      <c r="O3">
        <v>30</v>
      </c>
      <c r="P3">
        <v>8</v>
      </c>
      <c r="R3" s="14" t="s">
        <v>53</v>
      </c>
      <c r="S3" s="15">
        <v>15</v>
      </c>
    </row>
    <row r="4" spans="1:19" ht="15.75" thickBot="1" x14ac:dyDescent="0.3">
      <c r="A4" s="1">
        <f>A3+7</f>
        <v>41877</v>
      </c>
      <c r="F4" t="s">
        <v>28</v>
      </c>
      <c r="G4" s="6">
        <v>10649633</v>
      </c>
      <c r="I4" t="s">
        <v>2</v>
      </c>
      <c r="J4">
        <f>SUM(J5:J10)</f>
        <v>0</v>
      </c>
      <c r="K4">
        <f>SUM(K5:K10)</f>
        <v>27</v>
      </c>
      <c r="L4">
        <f>SUM(L5:L10)</f>
        <v>21</v>
      </c>
      <c r="M4">
        <f t="shared" ref="M4:M10" si="0">SUM(J4:L4)</f>
        <v>48</v>
      </c>
      <c r="N4" t="s">
        <v>35</v>
      </c>
      <c r="O4">
        <v>50</v>
      </c>
      <c r="P4">
        <v>12</v>
      </c>
      <c r="R4" s="16" t="s">
        <v>56</v>
      </c>
      <c r="S4" s="17">
        <v>4</v>
      </c>
    </row>
    <row r="5" spans="1:19" ht="15.75" thickBot="1" x14ac:dyDescent="0.3">
      <c r="A5" s="1">
        <f t="shared" ref="A5:A10" si="1">A4+7</f>
        <v>41884</v>
      </c>
      <c r="F5" t="s">
        <v>25</v>
      </c>
      <c r="G5" s="6">
        <v>4000000</v>
      </c>
      <c r="I5" t="s">
        <v>39</v>
      </c>
      <c r="J5">
        <v>0</v>
      </c>
      <c r="K5">
        <v>9</v>
      </c>
      <c r="L5">
        <v>3</v>
      </c>
      <c r="M5">
        <f t="shared" si="0"/>
        <v>12</v>
      </c>
      <c r="N5" t="s">
        <v>31</v>
      </c>
      <c r="O5">
        <v>100</v>
      </c>
      <c r="P5">
        <v>11</v>
      </c>
      <c r="R5" s="16" t="s">
        <v>18</v>
      </c>
      <c r="S5" s="17">
        <v>9</v>
      </c>
    </row>
    <row r="6" spans="1:19" ht="15.75" thickBot="1" x14ac:dyDescent="0.3">
      <c r="A6" s="1">
        <f t="shared" si="1"/>
        <v>41891</v>
      </c>
      <c r="F6" t="s">
        <v>22</v>
      </c>
      <c r="G6" s="6">
        <v>2342655</v>
      </c>
      <c r="I6" t="s">
        <v>40</v>
      </c>
      <c r="J6">
        <v>0</v>
      </c>
      <c r="K6">
        <v>8</v>
      </c>
      <c r="L6">
        <v>3</v>
      </c>
      <c r="M6">
        <f t="shared" si="0"/>
        <v>11</v>
      </c>
      <c r="N6" t="s">
        <v>55</v>
      </c>
      <c r="O6">
        <v>41</v>
      </c>
      <c r="P6">
        <v>9</v>
      </c>
      <c r="R6" s="16" t="s">
        <v>14</v>
      </c>
      <c r="S6" s="17">
        <v>7</v>
      </c>
    </row>
    <row r="7" spans="1:19" ht="15.75" thickBot="1" x14ac:dyDescent="0.3">
      <c r="A7" s="1">
        <f t="shared" si="1"/>
        <v>41898</v>
      </c>
      <c r="F7" t="s">
        <v>24</v>
      </c>
      <c r="G7" s="6">
        <v>2216743</v>
      </c>
      <c r="I7" t="s">
        <v>8</v>
      </c>
      <c r="J7">
        <v>0</v>
      </c>
      <c r="K7">
        <v>5</v>
      </c>
      <c r="L7">
        <v>3</v>
      </c>
      <c r="M7">
        <f t="shared" si="0"/>
        <v>8</v>
      </c>
      <c r="O7" t="s">
        <v>30</v>
      </c>
      <c r="P7" t="s">
        <v>2</v>
      </c>
      <c r="R7" s="16" t="s">
        <v>13</v>
      </c>
      <c r="S7" s="17">
        <v>6</v>
      </c>
    </row>
    <row r="8" spans="1:19" ht="15.75" thickBot="1" x14ac:dyDescent="0.3">
      <c r="A8" s="1">
        <f t="shared" si="1"/>
        <v>41905</v>
      </c>
      <c r="F8" t="s">
        <v>29</v>
      </c>
      <c r="G8" s="6">
        <v>617373</v>
      </c>
      <c r="I8" t="s">
        <v>41</v>
      </c>
      <c r="J8">
        <v>0</v>
      </c>
      <c r="K8">
        <v>1</v>
      </c>
      <c r="L8">
        <v>5</v>
      </c>
      <c r="M8">
        <f t="shared" si="0"/>
        <v>6</v>
      </c>
      <c r="N8" t="s">
        <v>32</v>
      </c>
      <c r="O8">
        <v>3</v>
      </c>
      <c r="P8">
        <v>2</v>
      </c>
      <c r="R8" s="16" t="s">
        <v>15</v>
      </c>
      <c r="S8" s="17">
        <v>3</v>
      </c>
    </row>
    <row r="9" spans="1:19" ht="15.75" thickBot="1" x14ac:dyDescent="0.3">
      <c r="A9" s="1">
        <f t="shared" si="1"/>
        <v>41912</v>
      </c>
      <c r="F9" t="s">
        <v>21</v>
      </c>
      <c r="G9" s="6">
        <v>328110</v>
      </c>
      <c r="I9" t="s">
        <v>9</v>
      </c>
      <c r="J9">
        <v>0</v>
      </c>
      <c r="K9">
        <v>0</v>
      </c>
      <c r="L9">
        <v>2</v>
      </c>
      <c r="M9">
        <f t="shared" si="0"/>
        <v>2</v>
      </c>
      <c r="N9" t="s">
        <v>33</v>
      </c>
      <c r="O9">
        <v>3</v>
      </c>
      <c r="R9" s="16" t="s">
        <v>17</v>
      </c>
      <c r="S9" s="17">
        <v>9</v>
      </c>
    </row>
    <row r="10" spans="1:19" ht="15.75" thickBot="1" x14ac:dyDescent="0.3">
      <c r="A10" s="1">
        <f t="shared" si="1"/>
        <v>41919</v>
      </c>
      <c r="F10" t="s">
        <v>27</v>
      </c>
      <c r="G10" s="6">
        <v>327700</v>
      </c>
      <c r="I10" t="s">
        <v>52</v>
      </c>
      <c r="J10">
        <v>0</v>
      </c>
      <c r="K10">
        <v>4</v>
      </c>
      <c r="L10">
        <v>5</v>
      </c>
      <c r="M10">
        <f t="shared" si="0"/>
        <v>9</v>
      </c>
      <c r="N10" t="s">
        <v>36</v>
      </c>
      <c r="O10">
        <v>8</v>
      </c>
      <c r="P10">
        <v>6</v>
      </c>
      <c r="R10" s="16" t="s">
        <v>54</v>
      </c>
      <c r="S10" s="17">
        <v>1</v>
      </c>
    </row>
    <row r="11" spans="1:19" x14ac:dyDescent="0.25">
      <c r="A11" s="1"/>
      <c r="F11" t="s">
        <v>26</v>
      </c>
      <c r="G11" s="6">
        <v>210232</v>
      </c>
      <c r="N11" t="s">
        <v>34</v>
      </c>
      <c r="O11">
        <v>9</v>
      </c>
      <c r="R11" s="19" t="s">
        <v>16</v>
      </c>
      <c r="S11" s="20">
        <v>1</v>
      </c>
    </row>
    <row r="12" spans="1:19" x14ac:dyDescent="0.25">
      <c r="A12" s="1"/>
      <c r="F12" t="s">
        <v>23</v>
      </c>
      <c r="G12" s="6">
        <v>190500</v>
      </c>
      <c r="N12" t="s">
        <v>38</v>
      </c>
      <c r="O12">
        <v>3</v>
      </c>
    </row>
    <row r="13" spans="1:19" x14ac:dyDescent="0.25">
      <c r="A13" s="1"/>
      <c r="G13" s="4"/>
      <c r="N13" s="18"/>
      <c r="O13" s="18"/>
      <c r="P13" s="18"/>
    </row>
    <row r="14" spans="1:19" x14ac:dyDescent="0.25">
      <c r="A14" s="1"/>
      <c r="N14" s="18"/>
      <c r="O14" s="18"/>
      <c r="P14" s="18"/>
    </row>
    <row r="15" spans="1:19" x14ac:dyDescent="0.25">
      <c r="A15" s="1"/>
      <c r="N15" s="18"/>
      <c r="O15" s="18"/>
      <c r="P15" s="18"/>
    </row>
    <row r="16" spans="1:19" x14ac:dyDescent="0.25">
      <c r="A16" s="1"/>
      <c r="N16" s="18"/>
      <c r="O16" s="18"/>
      <c r="P16" s="18"/>
    </row>
    <row r="17" spans="1:16" x14ac:dyDescent="0.25">
      <c r="A17" s="1"/>
      <c r="N17" s="18"/>
      <c r="O17" s="18"/>
      <c r="P17" s="18"/>
    </row>
    <row r="18" spans="1:16" x14ac:dyDescent="0.25">
      <c r="A18" s="1"/>
      <c r="N18" s="18"/>
      <c r="O18" s="18"/>
      <c r="P18" s="18"/>
    </row>
    <row r="19" spans="1:16" x14ac:dyDescent="0.25">
      <c r="A19" s="1"/>
      <c r="N19" s="18"/>
      <c r="O19" s="18"/>
      <c r="P19" s="18"/>
    </row>
    <row r="20" spans="1:16" x14ac:dyDescent="0.25">
      <c r="A20" s="1"/>
      <c r="N20" s="18"/>
      <c r="O20" s="18"/>
      <c r="P20" s="18"/>
    </row>
    <row r="21" spans="1:16" x14ac:dyDescent="0.25">
      <c r="A21" s="1"/>
      <c r="N21" s="18"/>
      <c r="O21" s="18"/>
      <c r="P21" s="18"/>
    </row>
    <row r="22" spans="1:16" x14ac:dyDescent="0.25">
      <c r="A22" s="1"/>
      <c r="N22" s="18"/>
      <c r="O22" s="18"/>
      <c r="P22" s="18"/>
    </row>
    <row r="23" spans="1:16" x14ac:dyDescent="0.25">
      <c r="A23" s="1"/>
      <c r="N23" s="18"/>
      <c r="O23" s="18"/>
      <c r="P2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Dashboard</vt:lpstr>
      <vt:lpstr>Data Tables</vt:lpstr>
      <vt:lpstr>Dashboard!Print_Area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</dc:creator>
  <cp:lastModifiedBy>sub</cp:lastModifiedBy>
  <cp:lastPrinted>2014-10-13T13:44:13Z</cp:lastPrinted>
  <dcterms:created xsi:type="dcterms:W3CDTF">2014-10-07T06:21:55Z</dcterms:created>
  <dcterms:modified xsi:type="dcterms:W3CDTF">2015-01-28T12:25:43Z</dcterms:modified>
</cp:coreProperties>
</file>